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PROJEKTY\18034 VZ na VO Kolín\03 zpracování\01 zadávací dokumentace + výzva\ZD 04 Projektová dokumentace\"/>
    </mc:Choice>
  </mc:AlternateContent>
  <bookViews>
    <workbookView xWindow="0" yWindow="0" windowWidth="28800" windowHeight="13425"/>
  </bookViews>
  <sheets>
    <sheet name="SO1 VÝMĚNA SVÍTIDEL" sheetId="3" r:id="rId1"/>
  </sheets>
  <calcPr calcId="162913"/>
</workbook>
</file>

<file path=xl/calcChain.xml><?xml version="1.0" encoding="utf-8"?>
<calcChain xmlns="http://schemas.openxmlformats.org/spreadsheetml/2006/main">
  <c r="G11" i="3" l="1"/>
  <c r="G12" i="3"/>
  <c r="G15" i="3"/>
  <c r="G14" i="3"/>
  <c r="G22" i="3" l="1"/>
  <c r="G17" i="3"/>
  <c r="G19" i="3" l="1"/>
  <c r="G21" i="3"/>
  <c r="G18" i="3"/>
  <c r="G20" i="3"/>
  <c r="G10" i="3" l="1"/>
  <c r="G13" i="3"/>
  <c r="G16" i="3"/>
  <c r="G23" i="3"/>
  <c r="G31" i="3"/>
  <c r="G30" i="3"/>
  <c r="G29" i="3"/>
  <c r="G28" i="3"/>
  <c r="G27" i="3"/>
  <c r="G26" i="3"/>
  <c r="G25" i="3"/>
  <c r="G24" i="3"/>
  <c r="G9" i="3"/>
  <c r="G33" i="3" l="1"/>
  <c r="G34" i="3" s="1"/>
  <c r="G35" i="3" s="1"/>
</calcChain>
</file>

<file path=xl/sharedStrings.xml><?xml version="1.0" encoding="utf-8"?>
<sst xmlns="http://schemas.openxmlformats.org/spreadsheetml/2006/main" count="89" uniqueCount="70">
  <si>
    <t>Výkaz výměr</t>
  </si>
  <si>
    <t xml:space="preserve">Akce:  </t>
  </si>
  <si>
    <t xml:space="preserve">Vypracoval:  </t>
  </si>
  <si>
    <t xml:space="preserve">Datum:  </t>
  </si>
  <si>
    <t>číslo</t>
  </si>
  <si>
    <t>položka</t>
  </si>
  <si>
    <t>množtví</t>
  </si>
  <si>
    <t>cena celk</t>
  </si>
  <si>
    <t>jedn</t>
  </si>
  <si>
    <t>Kabel CYKY 3x1,5</t>
  </si>
  <si>
    <t>Výchozí revize</t>
  </si>
  <si>
    <t>Projektová dokumentace skutečného provedení</t>
  </si>
  <si>
    <t>ks</t>
  </si>
  <si>
    <t>m</t>
  </si>
  <si>
    <t>soub</t>
  </si>
  <si>
    <t>001</t>
  </si>
  <si>
    <t>007</t>
  </si>
  <si>
    <t>010</t>
  </si>
  <si>
    <t>011</t>
  </si>
  <si>
    <t>012</t>
  </si>
  <si>
    <t>013</t>
  </si>
  <si>
    <t>014</t>
  </si>
  <si>
    <t>015</t>
  </si>
  <si>
    <t>016</t>
  </si>
  <si>
    <t>018</t>
  </si>
  <si>
    <t>Doprava</t>
  </si>
  <si>
    <t>hod</t>
  </si>
  <si>
    <t>Koordinace se správci sítí</t>
  </si>
  <si>
    <t>006</t>
  </si>
  <si>
    <t>004</t>
  </si>
  <si>
    <t>materiál</t>
  </si>
  <si>
    <t>montáž</t>
  </si>
  <si>
    <t>Celkem bez DPH</t>
  </si>
  <si>
    <t>Odvoz a likvidace odpadu</t>
  </si>
  <si>
    <t>Dopravní značení</t>
  </si>
  <si>
    <t>002</t>
  </si>
  <si>
    <t>005</t>
  </si>
  <si>
    <t>008</t>
  </si>
  <si>
    <t>009</t>
  </si>
  <si>
    <t>Demontáž stávajícího svítidla</t>
  </si>
  <si>
    <t>Objekt:</t>
  </si>
  <si>
    <t>Demontáž stávající kabeláže ve stožáru</t>
  </si>
  <si>
    <t>017</t>
  </si>
  <si>
    <t>019</t>
  </si>
  <si>
    <t>020</t>
  </si>
  <si>
    <t>DPH 21%</t>
  </si>
  <si>
    <t>CELKEM CENA VČETNĚ DPH 21%</t>
  </si>
  <si>
    <t>Kč</t>
  </si>
  <si>
    <t>Sodíková výbojka 150W</t>
  </si>
  <si>
    <t>Sodíková výbojka 100W</t>
  </si>
  <si>
    <t>Sodíková výbojka 70W</t>
  </si>
  <si>
    <t>Redukce výložníku 70-60mm NEBO ÚPRAVY VÝLOŽNÍKŮ</t>
  </si>
  <si>
    <r>
      <t xml:space="preserve">SO1 - Výměna svítidel VO V RÁMCI VÝBĚRU ODBĚRNÝCH MÍST </t>
    </r>
    <r>
      <rPr>
        <sz val="12"/>
        <color indexed="8"/>
        <rFont val="Calibri"/>
        <family val="2"/>
        <charset val="238"/>
      </rPr>
      <t xml:space="preserve">RVO2, RVO6, RVO10, RVO34, RVO35, RVO36, RVO37, RVO43, RVO44, RVO45 </t>
    </r>
  </si>
  <si>
    <t>Rekonstrukce veřejného osvětlení MĚSTO KOLÍN – EFEKT 2018 – MPO 80551/2017</t>
  </si>
  <si>
    <t>LED SVÍTIDLA BUDOU PRACOVAT V SÍTI S REGULACI RAVENBERI</t>
  </si>
  <si>
    <t>ROZPĚTÍ 180V -220V STABILIZACE NAPĚTÍ 220V</t>
  </si>
  <si>
    <t>AMPERA MIDI / 5121 / 64 LED / 700 mA / 139W / 3000K</t>
  </si>
  <si>
    <t>AMPERA MINI / 5102 / 24 LED / 700 mA / 55W / 3000K</t>
  </si>
  <si>
    <t>Svítidlo typ Safír 2 AL uliční 150W dle TZ</t>
  </si>
  <si>
    <t>Svítidlo typ Safír 2 AL uliční 100W dle TZ</t>
  </si>
  <si>
    <t>Svítidlo typ Safír 1 AL uliční 70W dle TZ</t>
  </si>
  <si>
    <t xml:space="preserve">Dvojvýložník zinkovaný např. J2/2000/120 ZN </t>
  </si>
  <si>
    <t>Šesti výložník rovný např. UD6-1000 ZN</t>
  </si>
  <si>
    <t>003</t>
  </si>
  <si>
    <t>021</t>
  </si>
  <si>
    <t>022</t>
  </si>
  <si>
    <t>023</t>
  </si>
  <si>
    <t xml:space="preserve">Demontáž stávajícího jednovýložníku </t>
  </si>
  <si>
    <t>Demontáž stávájícího šestivýložníku</t>
  </si>
  <si>
    <t xml:space="preserve">Výkon plošiny demontáže montáže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</si>
</sst>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i/>
      <sz val="11"/>
      <color indexed="8"/>
      <name val="Calibri"/>
      <family val="2"/>
      <charset val="238"/>
    </font>
    <font>
      <b/>
      <sz val="16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i/>
      <sz val="11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b/>
      <sz val="11"/>
      <color theme="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9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49" fontId="0" fillId="0" borderId="0" xfId="0" applyNumberFormat="1"/>
    <xf numFmtId="49" fontId="2" fillId="0" borderId="0" xfId="0" applyNumberFormat="1" applyFont="1"/>
    <xf numFmtId="4" fontId="0" fillId="0" borderId="0" xfId="0" applyNumberFormat="1"/>
    <xf numFmtId="49" fontId="0" fillId="0" borderId="1" xfId="0" applyNumberFormat="1" applyBorder="1"/>
    <xf numFmtId="0" fontId="0" fillId="0" borderId="1" xfId="0" applyBorder="1"/>
    <xf numFmtId="4" fontId="0" fillId="0" borderId="1" xfId="0" applyNumberFormat="1" applyBorder="1"/>
    <xf numFmtId="49" fontId="10" fillId="2" borderId="0" xfId="0" applyNumberFormat="1" applyFont="1" applyFill="1"/>
    <xf numFmtId="49" fontId="10" fillId="2" borderId="0" xfId="0" applyNumberFormat="1" applyFont="1" applyFill="1" applyAlignment="1">
      <alignment horizontal="center" vertical="center"/>
    </xf>
    <xf numFmtId="49" fontId="0" fillId="0" borderId="1" xfId="0" applyNumberFormat="1" applyFill="1" applyBorder="1"/>
    <xf numFmtId="0" fontId="0" fillId="0" borderId="1" xfId="0" applyFill="1" applyBorder="1"/>
    <xf numFmtId="49" fontId="0" fillId="0" borderId="0" xfId="0" applyNumberFormat="1" applyBorder="1"/>
    <xf numFmtId="0" fontId="0" fillId="0" borderId="0" xfId="0" applyBorder="1"/>
    <xf numFmtId="4" fontId="0" fillId="0" borderId="0" xfId="0" applyNumberFormat="1" applyBorder="1"/>
    <xf numFmtId="49" fontId="0" fillId="0" borderId="5" xfId="0" applyNumberFormat="1" applyBorder="1"/>
    <xf numFmtId="49" fontId="0" fillId="0" borderId="7" xfId="0" applyNumberFormat="1" applyBorder="1"/>
    <xf numFmtId="49" fontId="0" fillId="0" borderId="10" xfId="0" applyNumberFormat="1" applyBorder="1"/>
    <xf numFmtId="49" fontId="0" fillId="0" borderId="11" xfId="0" applyNumberFormat="1" applyBorder="1"/>
    <xf numFmtId="0" fontId="0" fillId="0" borderId="11" xfId="0" applyBorder="1"/>
    <xf numFmtId="4" fontId="0" fillId="0" borderId="11" xfId="0" applyNumberFormat="1" applyBorder="1"/>
    <xf numFmtId="4" fontId="0" fillId="0" borderId="12" xfId="0" applyNumberFormat="1" applyBorder="1"/>
    <xf numFmtId="49" fontId="0" fillId="0" borderId="13" xfId="0" applyNumberFormat="1" applyBorder="1"/>
    <xf numFmtId="4" fontId="0" fillId="0" borderId="14" xfId="0" applyNumberFormat="1" applyBorder="1"/>
    <xf numFmtId="49" fontId="0" fillId="0" borderId="15" xfId="0" applyNumberFormat="1" applyBorder="1"/>
    <xf numFmtId="49" fontId="0" fillId="0" borderId="16" xfId="0" applyNumberFormat="1" applyBorder="1"/>
    <xf numFmtId="0" fontId="0" fillId="0" borderId="16" xfId="0" applyBorder="1"/>
    <xf numFmtId="4" fontId="0" fillId="0" borderId="17" xfId="0" applyNumberFormat="1" applyBorder="1"/>
    <xf numFmtId="49" fontId="1" fillId="0" borderId="2" xfId="0" applyNumberFormat="1" applyFont="1" applyBorder="1"/>
    <xf numFmtId="0" fontId="1" fillId="0" borderId="3" xfId="0" applyFont="1" applyBorder="1"/>
    <xf numFmtId="4" fontId="1" fillId="0" borderId="3" xfId="0" applyNumberFormat="1" applyFont="1" applyBorder="1"/>
    <xf numFmtId="4" fontId="1" fillId="0" borderId="4" xfId="0" applyNumberFormat="1" applyFont="1" applyBorder="1"/>
    <xf numFmtId="4" fontId="0" fillId="0" borderId="0" xfId="0" applyNumberFormat="1" applyBorder="1" applyAlignment="1">
      <alignment horizontal="right" vertical="center"/>
    </xf>
    <xf numFmtId="4" fontId="0" fillId="0" borderId="6" xfId="0" applyNumberFormat="1" applyBorder="1"/>
    <xf numFmtId="49" fontId="5" fillId="0" borderId="7" xfId="0" applyNumberFormat="1" applyFont="1" applyBorder="1"/>
    <xf numFmtId="0" fontId="4" fillId="0" borderId="8" xfId="0" applyFont="1" applyBorder="1"/>
    <xf numFmtId="4" fontId="4" fillId="0" borderId="8" xfId="0" applyNumberFormat="1" applyFont="1" applyBorder="1"/>
    <xf numFmtId="4" fontId="4" fillId="0" borderId="8" xfId="0" applyNumberFormat="1" applyFont="1" applyBorder="1" applyAlignment="1">
      <alignment horizontal="right" vertical="center"/>
    </xf>
    <xf numFmtId="4" fontId="4" fillId="0" borderId="9" xfId="0" applyNumberFormat="1" applyFont="1" applyBorder="1"/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49" fontId="9" fillId="0" borderId="0" xfId="0" applyNumberFormat="1" applyFont="1" applyBorder="1" applyAlignment="1">
      <alignment horizontal="left"/>
    </xf>
    <xf numFmtId="49" fontId="9" fillId="0" borderId="6" xfId="0" applyNumberFormat="1" applyFont="1" applyBorder="1" applyAlignment="1">
      <alignment horizontal="left"/>
    </xf>
    <xf numFmtId="49" fontId="0" fillId="0" borderId="0" xfId="0" applyNumberFormat="1" applyBorder="1" applyAlignment="1">
      <alignment horizontal="left"/>
    </xf>
    <xf numFmtId="49" fontId="0" fillId="0" borderId="6" xfId="0" applyNumberFormat="1" applyBorder="1" applyAlignment="1">
      <alignment horizontal="left"/>
    </xf>
    <xf numFmtId="49" fontId="0" fillId="0" borderId="8" xfId="0" applyNumberFormat="1" applyBorder="1" applyAlignment="1">
      <alignment horizontal="left"/>
    </xf>
    <xf numFmtId="49" fontId="0" fillId="0" borderId="9" xfId="0" applyNumberFormat="1" applyBorder="1" applyAlignment="1">
      <alignment horizontal="left"/>
    </xf>
    <xf numFmtId="49" fontId="6" fillId="0" borderId="0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4" fontId="0" fillId="3" borderId="1" xfId="0" applyNumberFormat="1" applyFill="1" applyBorder="1"/>
    <xf numFmtId="3" fontId="0" fillId="3" borderId="16" xfId="0" applyNumberFormat="1" applyFill="1" applyBorder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tabSelected="1" workbookViewId="0">
      <selection activeCell="J22" sqref="J22"/>
    </sheetView>
  </sheetViews>
  <sheetFormatPr defaultRowHeight="15" x14ac:dyDescent="0.25"/>
  <cols>
    <col min="1" max="1" width="11.140625" style="1" customWidth="1"/>
    <col min="2" max="2" width="56" style="1" bestFit="1" customWidth="1"/>
    <col min="3" max="3" width="8" bestFit="1" customWidth="1"/>
    <col min="4" max="4" width="5.28515625" bestFit="1" customWidth="1"/>
    <col min="5" max="5" width="10" style="3" bestFit="1" customWidth="1"/>
    <col min="6" max="6" width="10" style="3" customWidth="1"/>
    <col min="7" max="7" width="11.42578125" style="3" bestFit="1" customWidth="1"/>
  </cols>
  <sheetData>
    <row r="1" spans="1:7" ht="21" x14ac:dyDescent="0.35">
      <c r="A1" s="38" t="s">
        <v>0</v>
      </c>
      <c r="B1" s="39"/>
      <c r="C1" s="39"/>
      <c r="D1" s="39"/>
      <c r="E1" s="39"/>
      <c r="F1" s="39"/>
      <c r="G1" s="40"/>
    </row>
    <row r="2" spans="1:7" ht="18.75" x14ac:dyDescent="0.3">
      <c r="A2" s="14" t="s">
        <v>1</v>
      </c>
      <c r="B2" s="41" t="s">
        <v>53</v>
      </c>
      <c r="C2" s="41"/>
      <c r="D2" s="41"/>
      <c r="E2" s="41"/>
      <c r="F2" s="41"/>
      <c r="G2" s="42"/>
    </row>
    <row r="3" spans="1:7" ht="33.75" customHeight="1" x14ac:dyDescent="0.25">
      <c r="A3" s="14" t="s">
        <v>40</v>
      </c>
      <c r="B3" s="47" t="s">
        <v>52</v>
      </c>
      <c r="C3" s="48"/>
      <c r="D3" s="48"/>
      <c r="E3" s="48"/>
      <c r="F3" s="48"/>
      <c r="G3" s="49"/>
    </row>
    <row r="4" spans="1:7" x14ac:dyDescent="0.25">
      <c r="A4" s="14" t="s">
        <v>2</v>
      </c>
      <c r="B4" s="43"/>
      <c r="C4" s="43"/>
      <c r="D4" s="43"/>
      <c r="E4" s="43"/>
      <c r="F4" s="43"/>
      <c r="G4" s="44"/>
    </row>
    <row r="5" spans="1:7" ht="15.75" thickBot="1" x14ac:dyDescent="0.3">
      <c r="A5" s="15" t="s">
        <v>3</v>
      </c>
      <c r="B5" s="45"/>
      <c r="C5" s="45"/>
      <c r="D5" s="45"/>
      <c r="E5" s="45"/>
      <c r="F5" s="45"/>
      <c r="G5" s="46"/>
    </row>
    <row r="6" spans="1:7" ht="15.75" thickBot="1" x14ac:dyDescent="0.3">
      <c r="A6" s="11"/>
      <c r="B6" s="11"/>
      <c r="C6" s="12"/>
      <c r="D6" s="12"/>
      <c r="E6" s="13"/>
      <c r="F6" s="13"/>
      <c r="G6" s="13"/>
    </row>
    <row r="7" spans="1:7" x14ac:dyDescent="0.25">
      <c r="A7" s="16" t="s">
        <v>4</v>
      </c>
      <c r="B7" s="17" t="s">
        <v>5</v>
      </c>
      <c r="C7" s="18" t="s">
        <v>6</v>
      </c>
      <c r="D7" s="18" t="s">
        <v>8</v>
      </c>
      <c r="E7" s="19" t="s">
        <v>30</v>
      </c>
      <c r="F7" s="19" t="s">
        <v>31</v>
      </c>
      <c r="G7" s="20" t="s">
        <v>7</v>
      </c>
    </row>
    <row r="8" spans="1:7" x14ac:dyDescent="0.25">
      <c r="A8" s="21"/>
      <c r="B8" s="4"/>
      <c r="C8" s="5"/>
      <c r="D8" s="5"/>
      <c r="E8" s="6"/>
      <c r="F8" s="6"/>
      <c r="G8" s="22"/>
    </row>
    <row r="9" spans="1:7" x14ac:dyDescent="0.25">
      <c r="A9" s="21" t="s">
        <v>15</v>
      </c>
      <c r="B9" s="4" t="s">
        <v>39</v>
      </c>
      <c r="C9" s="5">
        <v>391</v>
      </c>
      <c r="D9" s="5" t="s">
        <v>12</v>
      </c>
      <c r="E9" s="50"/>
      <c r="F9" s="50"/>
      <c r="G9" s="22">
        <f t="shared" ref="G9:G31" si="0">(E9+F9)*C9</f>
        <v>0</v>
      </c>
    </row>
    <row r="10" spans="1:7" x14ac:dyDescent="0.25">
      <c r="A10" s="21" t="s">
        <v>35</v>
      </c>
      <c r="B10" s="4" t="s">
        <v>41</v>
      </c>
      <c r="C10" s="5">
        <v>391</v>
      </c>
      <c r="D10" s="5" t="s">
        <v>12</v>
      </c>
      <c r="E10" s="50"/>
      <c r="F10" s="50"/>
      <c r="G10" s="22">
        <f t="shared" si="0"/>
        <v>0</v>
      </c>
    </row>
    <row r="11" spans="1:7" x14ac:dyDescent="0.25">
      <c r="A11" s="21" t="s">
        <v>63</v>
      </c>
      <c r="B11" s="4" t="s">
        <v>67</v>
      </c>
      <c r="C11" s="5">
        <v>9</v>
      </c>
      <c r="D11" s="5" t="s">
        <v>12</v>
      </c>
      <c r="E11" s="50"/>
      <c r="F11" s="50"/>
      <c r="G11" s="22">
        <f t="shared" si="0"/>
        <v>0</v>
      </c>
    </row>
    <row r="12" spans="1:7" x14ac:dyDescent="0.25">
      <c r="A12" s="21" t="s">
        <v>29</v>
      </c>
      <c r="B12" s="4" t="s">
        <v>68</v>
      </c>
      <c r="C12" s="5">
        <v>1</v>
      </c>
      <c r="D12" s="5" t="s">
        <v>12</v>
      </c>
      <c r="E12" s="50"/>
      <c r="F12" s="50"/>
      <c r="G12" s="22">
        <f t="shared" si="0"/>
        <v>0</v>
      </c>
    </row>
    <row r="13" spans="1:7" x14ac:dyDescent="0.25">
      <c r="A13" s="21" t="s">
        <v>36</v>
      </c>
      <c r="B13" s="4" t="s">
        <v>51</v>
      </c>
      <c r="C13" s="5">
        <v>381</v>
      </c>
      <c r="D13" s="5" t="s">
        <v>12</v>
      </c>
      <c r="E13" s="50"/>
      <c r="F13" s="50"/>
      <c r="G13" s="22">
        <f t="shared" si="0"/>
        <v>0</v>
      </c>
    </row>
    <row r="14" spans="1:7" x14ac:dyDescent="0.25">
      <c r="A14" s="21" t="s">
        <v>28</v>
      </c>
      <c r="B14" s="4" t="s">
        <v>61</v>
      </c>
      <c r="C14" s="5">
        <v>9</v>
      </c>
      <c r="D14" s="5" t="s">
        <v>12</v>
      </c>
      <c r="E14" s="50"/>
      <c r="F14" s="50"/>
      <c r="G14" s="22">
        <f t="shared" si="0"/>
        <v>0</v>
      </c>
    </row>
    <row r="15" spans="1:7" x14ac:dyDescent="0.25">
      <c r="A15" s="21" t="s">
        <v>16</v>
      </c>
      <c r="B15" s="4" t="s">
        <v>62</v>
      </c>
      <c r="C15" s="5">
        <v>1</v>
      </c>
      <c r="D15" s="5" t="s">
        <v>12</v>
      </c>
      <c r="E15" s="50"/>
      <c r="F15" s="50"/>
      <c r="G15" s="22">
        <f t="shared" si="0"/>
        <v>0</v>
      </c>
    </row>
    <row r="16" spans="1:7" x14ac:dyDescent="0.25">
      <c r="A16" s="21" t="s">
        <v>37</v>
      </c>
      <c r="B16" s="9" t="s">
        <v>58</v>
      </c>
      <c r="C16" s="10">
        <v>103</v>
      </c>
      <c r="D16" s="10" t="s">
        <v>12</v>
      </c>
      <c r="E16" s="50"/>
      <c r="F16" s="50"/>
      <c r="G16" s="22">
        <f t="shared" si="0"/>
        <v>0</v>
      </c>
    </row>
    <row r="17" spans="1:7" x14ac:dyDescent="0.25">
      <c r="A17" s="21" t="s">
        <v>38</v>
      </c>
      <c r="B17" s="9" t="s">
        <v>59</v>
      </c>
      <c r="C17" s="10">
        <v>33</v>
      </c>
      <c r="D17" s="10" t="s">
        <v>12</v>
      </c>
      <c r="E17" s="50"/>
      <c r="F17" s="50"/>
      <c r="G17" s="22">
        <f t="shared" si="0"/>
        <v>0</v>
      </c>
    </row>
    <row r="18" spans="1:7" x14ac:dyDescent="0.25">
      <c r="A18" s="21" t="s">
        <v>17</v>
      </c>
      <c r="B18" s="9" t="s">
        <v>60</v>
      </c>
      <c r="C18" s="10">
        <v>182</v>
      </c>
      <c r="D18" s="10" t="s">
        <v>12</v>
      </c>
      <c r="E18" s="50"/>
      <c r="F18" s="50"/>
      <c r="G18" s="22">
        <f t="shared" si="0"/>
        <v>0</v>
      </c>
    </row>
    <row r="19" spans="1:7" x14ac:dyDescent="0.25">
      <c r="A19" s="21" t="s">
        <v>18</v>
      </c>
      <c r="B19" s="9" t="s">
        <v>57</v>
      </c>
      <c r="C19" s="10">
        <v>31</v>
      </c>
      <c r="D19" s="10" t="s">
        <v>12</v>
      </c>
      <c r="E19" s="50"/>
      <c r="F19" s="50"/>
      <c r="G19" s="22">
        <f t="shared" si="0"/>
        <v>0</v>
      </c>
    </row>
    <row r="20" spans="1:7" x14ac:dyDescent="0.25">
      <c r="A20" s="21" t="s">
        <v>19</v>
      </c>
      <c r="B20" s="9" t="s">
        <v>56</v>
      </c>
      <c r="C20" s="10">
        <v>42</v>
      </c>
      <c r="D20" s="10" t="s">
        <v>12</v>
      </c>
      <c r="E20" s="50"/>
      <c r="F20" s="50"/>
      <c r="G20" s="22">
        <f t="shared" si="0"/>
        <v>0</v>
      </c>
    </row>
    <row r="21" spans="1:7" x14ac:dyDescent="0.25">
      <c r="A21" s="21" t="s">
        <v>20</v>
      </c>
      <c r="B21" s="9" t="s">
        <v>48</v>
      </c>
      <c r="C21" s="10">
        <v>103</v>
      </c>
      <c r="D21" s="10" t="s">
        <v>12</v>
      </c>
      <c r="E21" s="50"/>
      <c r="F21" s="50"/>
      <c r="G21" s="22">
        <f t="shared" si="0"/>
        <v>0</v>
      </c>
    </row>
    <row r="22" spans="1:7" x14ac:dyDescent="0.25">
      <c r="A22" s="21" t="s">
        <v>21</v>
      </c>
      <c r="B22" s="9" t="s">
        <v>49</v>
      </c>
      <c r="C22" s="10">
        <v>33</v>
      </c>
      <c r="D22" s="10"/>
      <c r="E22" s="50"/>
      <c r="F22" s="50"/>
      <c r="G22" s="22">
        <f t="shared" si="0"/>
        <v>0</v>
      </c>
    </row>
    <row r="23" spans="1:7" x14ac:dyDescent="0.25">
      <c r="A23" s="21" t="s">
        <v>22</v>
      </c>
      <c r="B23" s="9" t="s">
        <v>50</v>
      </c>
      <c r="C23" s="10">
        <v>182</v>
      </c>
      <c r="D23" s="10" t="s">
        <v>12</v>
      </c>
      <c r="E23" s="50"/>
      <c r="F23" s="50"/>
      <c r="G23" s="22">
        <f t="shared" si="0"/>
        <v>0</v>
      </c>
    </row>
    <row r="24" spans="1:7" x14ac:dyDescent="0.25">
      <c r="A24" s="21" t="s">
        <v>23</v>
      </c>
      <c r="B24" s="4" t="s">
        <v>9</v>
      </c>
      <c r="C24" s="5">
        <v>3910</v>
      </c>
      <c r="D24" s="5" t="s">
        <v>13</v>
      </c>
      <c r="E24" s="50"/>
      <c r="F24" s="50"/>
      <c r="G24" s="22">
        <f t="shared" si="0"/>
        <v>0</v>
      </c>
    </row>
    <row r="25" spans="1:7" x14ac:dyDescent="0.25">
      <c r="A25" s="21" t="s">
        <v>42</v>
      </c>
      <c r="B25" s="4" t="s">
        <v>25</v>
      </c>
      <c r="C25" s="5">
        <v>1</v>
      </c>
      <c r="D25" s="5" t="s">
        <v>14</v>
      </c>
      <c r="E25" s="50"/>
      <c r="F25" s="50"/>
      <c r="G25" s="22">
        <f t="shared" si="0"/>
        <v>0</v>
      </c>
    </row>
    <row r="26" spans="1:7" x14ac:dyDescent="0.25">
      <c r="A26" s="21" t="s">
        <v>24</v>
      </c>
      <c r="B26" s="4" t="s">
        <v>33</v>
      </c>
      <c r="C26" s="5">
        <v>1</v>
      </c>
      <c r="D26" s="5" t="s">
        <v>14</v>
      </c>
      <c r="E26" s="50"/>
      <c r="F26" s="50"/>
      <c r="G26" s="22">
        <f t="shared" si="0"/>
        <v>0</v>
      </c>
    </row>
    <row r="27" spans="1:7" x14ac:dyDescent="0.25">
      <c r="A27" s="21" t="s">
        <v>43</v>
      </c>
      <c r="B27" s="4" t="s">
        <v>27</v>
      </c>
      <c r="C27" s="5">
        <v>20</v>
      </c>
      <c r="D27" s="5" t="s">
        <v>26</v>
      </c>
      <c r="E27" s="50"/>
      <c r="F27" s="50"/>
      <c r="G27" s="22">
        <f t="shared" si="0"/>
        <v>0</v>
      </c>
    </row>
    <row r="28" spans="1:7" x14ac:dyDescent="0.25">
      <c r="A28" s="21" t="s">
        <v>44</v>
      </c>
      <c r="B28" s="4" t="s">
        <v>69</v>
      </c>
      <c r="C28" s="5">
        <v>400</v>
      </c>
      <c r="D28" s="5" t="s">
        <v>26</v>
      </c>
      <c r="E28" s="50"/>
      <c r="F28" s="50"/>
      <c r="G28" s="22">
        <f t="shared" si="0"/>
        <v>0</v>
      </c>
    </row>
    <row r="29" spans="1:7" x14ac:dyDescent="0.25">
      <c r="A29" s="21" t="s">
        <v>64</v>
      </c>
      <c r="B29" s="4" t="s">
        <v>10</v>
      </c>
      <c r="C29" s="5">
        <v>3</v>
      </c>
      <c r="D29" s="5" t="s">
        <v>12</v>
      </c>
      <c r="E29" s="50"/>
      <c r="F29" s="50"/>
      <c r="G29" s="22">
        <f t="shared" si="0"/>
        <v>0</v>
      </c>
    </row>
    <row r="30" spans="1:7" x14ac:dyDescent="0.25">
      <c r="A30" s="21" t="s">
        <v>65</v>
      </c>
      <c r="B30" s="4" t="s">
        <v>34</v>
      </c>
      <c r="C30" s="5">
        <v>1</v>
      </c>
      <c r="D30" s="5" t="s">
        <v>14</v>
      </c>
      <c r="E30" s="50"/>
      <c r="F30" s="50"/>
      <c r="G30" s="22">
        <f t="shared" si="0"/>
        <v>0</v>
      </c>
    </row>
    <row r="31" spans="1:7" ht="15.75" thickBot="1" x14ac:dyDescent="0.3">
      <c r="A31" s="23" t="s">
        <v>66</v>
      </c>
      <c r="B31" s="24" t="s">
        <v>11</v>
      </c>
      <c r="C31" s="25">
        <v>1</v>
      </c>
      <c r="D31" s="25" t="s">
        <v>12</v>
      </c>
      <c r="E31" s="51"/>
      <c r="F31" s="50"/>
      <c r="G31" s="26">
        <f t="shared" si="0"/>
        <v>0</v>
      </c>
    </row>
    <row r="32" spans="1:7" ht="15.75" thickBot="1" x14ac:dyDescent="0.3"/>
    <row r="33" spans="2:7" x14ac:dyDescent="0.25">
      <c r="B33" s="27" t="s">
        <v>32</v>
      </c>
      <c r="C33" s="28"/>
      <c r="D33" s="28"/>
      <c r="E33" s="29"/>
      <c r="F33" s="29"/>
      <c r="G33" s="30">
        <f>SUM(G9:G32)</f>
        <v>0</v>
      </c>
    </row>
    <row r="34" spans="2:7" x14ac:dyDescent="0.25">
      <c r="B34" s="14" t="s">
        <v>45</v>
      </c>
      <c r="C34" s="12"/>
      <c r="D34" s="12"/>
      <c r="E34" s="13"/>
      <c r="F34" s="31" t="s">
        <v>47</v>
      </c>
      <c r="G34" s="32">
        <f>SUM(G33*21%)</f>
        <v>0</v>
      </c>
    </row>
    <row r="35" spans="2:7" ht="15.75" thickBot="1" x14ac:dyDescent="0.3">
      <c r="B35" s="33" t="s">
        <v>46</v>
      </c>
      <c r="C35" s="34"/>
      <c r="D35" s="34"/>
      <c r="E35" s="35"/>
      <c r="F35" s="36" t="s">
        <v>47</v>
      </c>
      <c r="G35" s="37">
        <f>SUM(G33:G34)</f>
        <v>0</v>
      </c>
    </row>
    <row r="36" spans="2:7" x14ac:dyDescent="0.25">
      <c r="B36" s="2"/>
    </row>
    <row r="37" spans="2:7" x14ac:dyDescent="0.25">
      <c r="B37" s="7" t="s">
        <v>54</v>
      </c>
    </row>
    <row r="38" spans="2:7" x14ac:dyDescent="0.25">
      <c r="B38" s="8" t="s">
        <v>55</v>
      </c>
    </row>
  </sheetData>
  <mergeCells count="5">
    <mergeCell ref="A1:G1"/>
    <mergeCell ref="B2:G2"/>
    <mergeCell ref="B4:G4"/>
    <mergeCell ref="B5:G5"/>
    <mergeCell ref="B3:G3"/>
  </mergeCells>
  <phoneticPr fontId="0" type="noConversion"/>
  <printOptions horizontalCentered="1"/>
  <pageMargins left="0.70866141732283472" right="0.70866141732283472" top="0.78740157480314965" bottom="0.78740157480314965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SO1 VÝMĚNA SVÍTIDEL</vt:lpstr>
    </vt:vector>
  </TitlesOfParts>
  <Company>doma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TESAŘ JIŘÍ</dc:creator>
  <cp:lastModifiedBy>Jiří Mazáček</cp:lastModifiedBy>
  <cp:lastPrinted>2018-06-06T17:31:58Z</cp:lastPrinted>
  <dcterms:created xsi:type="dcterms:W3CDTF">2011-05-17T19:39:29Z</dcterms:created>
  <dcterms:modified xsi:type="dcterms:W3CDTF">2018-07-01T14:30:12Z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